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maine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dd/mm"/>
    <numFmt numFmtId="166" formatCode="hh:mm"/>
  </numFmts>
  <fonts count="6">
    <font>
      <name val="Calibri"/>
      <family val="2"/>
      <color theme="1"/>
      <sz val="11"/>
      <scheme val="minor"/>
    </font>
    <font>
      <b val="1"/>
      <color rgb="000B1F3A"/>
      <sz val="16"/>
    </font>
    <font>
      <i val="1"/>
      <color rgb="00586170"/>
      <sz val="10"/>
    </font>
    <font>
      <b val="1"/>
    </font>
    <font>
      <name val="Calibri"/>
      <b val="1"/>
      <color rgb="00FFFFFF"/>
      <sz val="11"/>
    </font>
    <font>
      <b val="1"/>
      <color rgb="000B1F3A"/>
      <sz val="14"/>
    </font>
  </fonts>
  <fills count="5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0B1F3A"/>
      </patternFill>
    </fill>
    <fill>
      <patternFill patternType="solid">
        <fgColor rgb="00F3F4F6"/>
      </patternFill>
    </fill>
  </fills>
  <borders count="6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/>
      <top style="thin">
        <color rgb="009CA3AF"/>
      </top>
      <bottom style="thin">
        <color rgb="009CA3AF"/>
      </bottom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left" vertical="center" wrapText="1"/>
    </xf>
    <xf numFmtId="166" fontId="0" fillId="2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  <xf numFmtId="2" fontId="0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2" fontId="3" fillId="4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26" customWidth="1" min="3" max="3"/>
    <col width="9" customWidth="1" min="4" max="4"/>
    <col width="9" customWidth="1" min="5" max="5"/>
    <col width="9" customWidth="1" min="6" max="6"/>
    <col width="11" customWidth="1" min="7" max="7"/>
    <col width="10" customWidth="1" min="8" max="8"/>
    <col width="10" customWidth="1" min="9" max="9"/>
    <col width="11" customWidth="1" min="10" max="10"/>
    <col width="30" customWidth="1" min="11" max="11"/>
  </cols>
  <sheetData>
    <row r="1">
      <c r="A1" s="1" t="inlineStr">
        <is>
          <t>Feuille de pointage chantier — semaine</t>
        </is>
      </c>
    </row>
    <row r="2">
      <c r="A2" s="2" t="inlineStr">
        <is>
          <t>Remplissez les cases orangées. Les heures et les totaux se calculent seuls.</t>
        </is>
      </c>
    </row>
    <row r="4">
      <c r="A4" s="3" t="inlineStr">
        <is>
          <t>Entreprise</t>
        </is>
      </c>
      <c r="C4" s="4" t="inlineStr"/>
      <c r="D4" s="5" t="n"/>
      <c r="E4" s="6" t="n"/>
    </row>
    <row r="5">
      <c r="A5" s="3" t="inlineStr">
        <is>
          <t>Salarié</t>
        </is>
      </c>
      <c r="C5" s="4" t="inlineStr"/>
      <c r="D5" s="5" t="n"/>
      <c r="E5" s="6" t="n"/>
    </row>
    <row r="6">
      <c r="A6" s="3" t="inlineStr">
        <is>
          <t>Semaine du (lundi)</t>
        </is>
      </c>
      <c r="C6" s="7" t="n"/>
      <c r="D6" s="5" t="n"/>
      <c r="E6" s="6" t="n"/>
    </row>
    <row r="7">
      <c r="A7" s="3" t="inlineStr">
        <is>
          <t>Responsable</t>
        </is>
      </c>
      <c r="C7" s="4" t="inlineStr"/>
      <c r="D7" s="5" t="n"/>
      <c r="E7" s="6" t="n"/>
    </row>
    <row r="9" ht="32" customHeight="1">
      <c r="A9" s="8" t="inlineStr">
        <is>
          <t>Jour</t>
        </is>
      </c>
      <c r="B9" s="8" t="inlineStr">
        <is>
          <t>Date</t>
        </is>
      </c>
      <c r="C9" s="8" t="inlineStr">
        <is>
          <t>Chantier</t>
        </is>
      </c>
      <c r="D9" s="8" t="inlineStr">
        <is>
          <t>Arrivée</t>
        </is>
      </c>
      <c r="E9" s="8" t="inlineStr">
        <is>
          <t>Départ</t>
        </is>
      </c>
      <c r="F9" s="8" t="inlineStr">
        <is>
          <t>Pause (min)</t>
        </is>
      </c>
      <c r="G9" s="8" t="inlineStr">
        <is>
          <t>Heures travaillées</t>
        </is>
      </c>
      <c r="H9" s="8" t="inlineStr">
        <is>
          <t>Panier (oui/non)</t>
        </is>
      </c>
      <c r="I9" s="8" t="inlineStr">
        <is>
          <t>Zone de trajet</t>
        </is>
      </c>
      <c r="J9" s="8" t="inlineStr">
        <is>
          <t>Grand déplacement</t>
        </is>
      </c>
      <c r="K9" s="8" t="inlineStr">
        <is>
          <t>Observations</t>
        </is>
      </c>
    </row>
    <row r="10" ht="26" customHeight="1">
      <c r="A10" s="9" t="inlineStr">
        <is>
          <t>Lundi</t>
        </is>
      </c>
      <c r="B10" s="10">
        <f>IF($C$6="","",$C$6+0)</f>
        <v/>
      </c>
      <c r="C10" s="11" t="n"/>
      <c r="D10" s="12" t="n"/>
      <c r="E10" s="12" t="n"/>
      <c r="F10" s="13" t="n"/>
      <c r="G10" s="14">
        <f>IF(OR(D10="",E10=""),"",ROUND((E10-D10)*24-N(F10)/60,2))</f>
        <v/>
      </c>
      <c r="H10" s="13" t="n"/>
      <c r="I10" s="13" t="n"/>
      <c r="J10" s="13" t="n"/>
      <c r="K10" s="11" t="n"/>
    </row>
    <row r="11" ht="26" customHeight="1">
      <c r="A11" s="9" t="inlineStr">
        <is>
          <t>Mardi</t>
        </is>
      </c>
      <c r="B11" s="10">
        <f>IF($C$6="","",$C$6+1)</f>
        <v/>
      </c>
      <c r="C11" s="11" t="n"/>
      <c r="D11" s="12" t="n"/>
      <c r="E11" s="12" t="n"/>
      <c r="F11" s="13" t="n"/>
      <c r="G11" s="14">
        <f>IF(OR(D11="",E11=""),"",ROUND((E11-D11)*24-N(F11)/60,2))</f>
        <v/>
      </c>
      <c r="H11" s="13" t="n"/>
      <c r="I11" s="13" t="n"/>
      <c r="J11" s="13" t="n"/>
      <c r="K11" s="11" t="n"/>
    </row>
    <row r="12" ht="26" customHeight="1">
      <c r="A12" s="9" t="inlineStr">
        <is>
          <t>Mercredi</t>
        </is>
      </c>
      <c r="B12" s="10">
        <f>IF($C$6="","",$C$6+2)</f>
        <v/>
      </c>
      <c r="C12" s="11" t="n"/>
      <c r="D12" s="12" t="n"/>
      <c r="E12" s="12" t="n"/>
      <c r="F12" s="13" t="n"/>
      <c r="G12" s="14">
        <f>IF(OR(D12="",E12=""),"",ROUND((E12-D12)*24-N(F12)/60,2))</f>
        <v/>
      </c>
      <c r="H12" s="13" t="n"/>
      <c r="I12" s="13" t="n"/>
      <c r="J12" s="13" t="n"/>
      <c r="K12" s="11" t="n"/>
    </row>
    <row r="13" ht="26" customHeight="1">
      <c r="A13" s="9" t="inlineStr">
        <is>
          <t>Jeudi</t>
        </is>
      </c>
      <c r="B13" s="10">
        <f>IF($C$6="","",$C$6+3)</f>
        <v/>
      </c>
      <c r="C13" s="11" t="n"/>
      <c r="D13" s="12" t="n"/>
      <c r="E13" s="12" t="n"/>
      <c r="F13" s="13" t="n"/>
      <c r="G13" s="14">
        <f>IF(OR(D13="",E13=""),"",ROUND((E13-D13)*24-N(F13)/60,2))</f>
        <v/>
      </c>
      <c r="H13" s="13" t="n"/>
      <c r="I13" s="13" t="n"/>
      <c r="J13" s="13" t="n"/>
      <c r="K13" s="11" t="n"/>
    </row>
    <row r="14" ht="26" customHeight="1">
      <c r="A14" s="9" t="inlineStr">
        <is>
          <t>Vendredi</t>
        </is>
      </c>
      <c r="B14" s="10">
        <f>IF($C$6="","",$C$6+4)</f>
        <v/>
      </c>
      <c r="C14" s="11" t="n"/>
      <c r="D14" s="12" t="n"/>
      <c r="E14" s="12" t="n"/>
      <c r="F14" s="13" t="n"/>
      <c r="G14" s="14">
        <f>IF(OR(D14="",E14=""),"",ROUND((E14-D14)*24-N(F14)/60,2))</f>
        <v/>
      </c>
      <c r="H14" s="13" t="n"/>
      <c r="I14" s="13" t="n"/>
      <c r="J14" s="13" t="n"/>
      <c r="K14" s="11" t="n"/>
    </row>
    <row r="15" ht="26" customHeight="1">
      <c r="A15" s="9" t="inlineStr">
        <is>
          <t>Samedi</t>
        </is>
      </c>
      <c r="B15" s="10">
        <f>IF($C$6="","",$C$6+5)</f>
        <v/>
      </c>
      <c r="C15" s="11" t="n"/>
      <c r="D15" s="12" t="n"/>
      <c r="E15" s="12" t="n"/>
      <c r="F15" s="13" t="n"/>
      <c r="G15" s="14">
        <f>IF(OR(D15="",E15=""),"",ROUND((E15-D15)*24-N(F15)/60,2))</f>
        <v/>
      </c>
      <c r="H15" s="13" t="n"/>
      <c r="I15" s="13" t="n"/>
      <c r="J15" s="13" t="n"/>
      <c r="K15" s="11" t="n"/>
    </row>
    <row r="16" ht="26" customHeight="1">
      <c r="A16" s="9" t="inlineStr">
        <is>
          <t>Dimanche</t>
        </is>
      </c>
      <c r="B16" s="10">
        <f>IF($C$6="","",$C$6+6)</f>
        <v/>
      </c>
      <c r="C16" s="11" t="n"/>
      <c r="D16" s="12" t="n"/>
      <c r="E16" s="12" t="n"/>
      <c r="F16" s="13" t="n"/>
      <c r="G16" s="14">
        <f>IF(OR(D16="",E16=""),"",ROUND((E16-D16)*24-N(F16)/60,2))</f>
        <v/>
      </c>
      <c r="H16" s="13" t="n"/>
      <c r="I16" s="13" t="n"/>
      <c r="J16" s="13" t="n"/>
      <c r="K16" s="11" t="n"/>
    </row>
    <row r="17">
      <c r="A17" s="15" t="inlineStr">
        <is>
          <t>Total semaine</t>
        </is>
      </c>
      <c r="B17" s="15" t="n"/>
      <c r="C17" s="15" t="n"/>
      <c r="D17" s="15" t="n"/>
      <c r="E17" s="15" t="n"/>
      <c r="F17" s="15" t="n"/>
      <c r="G17" s="16">
        <f>SUM(G10:G16)</f>
        <v/>
      </c>
      <c r="H17" s="15">
        <f>COUNTIF(H10:H16,"oui")</f>
        <v/>
      </c>
      <c r="I17" s="15" t="n"/>
      <c r="J17" s="15">
        <f>COUNTIF(J10:J16,"oui")</f>
        <v/>
      </c>
      <c r="K17" s="15" t="n"/>
    </row>
    <row r="18">
      <c r="G18" s="17" t="inlineStr">
        <is>
          <t>heures</t>
        </is>
      </c>
      <c r="H18" s="17" t="inlineStr">
        <is>
          <t>paniers</t>
        </is>
      </c>
      <c r="J18" s="17" t="inlineStr">
        <is>
          <t>jours GD</t>
        </is>
      </c>
    </row>
    <row r="20">
      <c r="A20" s="3" t="inlineStr">
        <is>
          <t>Signature du salarié</t>
        </is>
      </c>
      <c r="G20" s="3" t="inlineStr">
        <is>
          <t>Visa du responsable</t>
        </is>
      </c>
    </row>
    <row r="21">
      <c r="A21" s="18" t="n"/>
      <c r="B21" s="18" t="n"/>
      <c r="C21" s="18" t="n"/>
      <c r="D21" s="18" t="n"/>
      <c r="E21" s="18" t="n"/>
      <c r="G21" s="18" t="n"/>
      <c r="H21" s="18" t="n"/>
      <c r="I21" s="18" t="n"/>
      <c r="J21" s="18" t="n"/>
      <c r="K21" s="18" t="n"/>
    </row>
    <row r="22">
      <c r="A22" s="18" t="n"/>
      <c r="B22" s="18" t="n"/>
      <c r="C22" s="18" t="n"/>
      <c r="D22" s="18" t="n"/>
      <c r="E22" s="18" t="n"/>
      <c r="G22" s="18" t="n"/>
      <c r="H22" s="18" t="n"/>
      <c r="I22" s="18" t="n"/>
      <c r="J22" s="18" t="n"/>
      <c r="K22" s="18" t="n"/>
    </row>
    <row r="23">
      <c r="A23" s="18" t="n"/>
      <c r="B23" s="18" t="n"/>
      <c r="C23" s="18" t="n"/>
      <c r="D23" s="18" t="n"/>
      <c r="E23" s="18" t="n"/>
      <c r="G23" s="18" t="n"/>
      <c r="H23" s="18" t="n"/>
      <c r="I23" s="18" t="n"/>
      <c r="J23" s="18" t="n"/>
      <c r="K23" s="18" t="n"/>
    </row>
  </sheetData>
  <mergeCells count="13">
    <mergeCell ref="A4:B4"/>
    <mergeCell ref="C5:E5"/>
    <mergeCell ref="A7:B7"/>
    <mergeCell ref="G21:K23"/>
    <mergeCell ref="A5:B5"/>
    <mergeCell ref="A2:K2"/>
    <mergeCell ref="C4:E4"/>
    <mergeCell ref="A17:F17"/>
    <mergeCell ref="A21:E23"/>
    <mergeCell ref="C7:E7"/>
    <mergeCell ref="A1:K1"/>
    <mergeCell ref="A6:B6"/>
    <mergeCell ref="C6:E6"/>
  </mergeCells>
  <dataValidations count="2">
    <dataValidation sqref="H10:H16 J10:J16" showDropDown="0" showInputMessage="0" showErrorMessage="0" allowBlank="1" type="list">
      <formula1>"oui,non"</formula1>
    </dataValidation>
    <dataValidation sqref="I10:I16" showDropDown="0" showInputMessage="0" showErrorMessage="0" allowBlank="1" type="list">
      <formula1>"1A,1B,2,3,4,5,Hors zone"</formula1>
    </dataValidation>
  </dataValidations>
  <pageMargins left="0.4" right="0.4" top="1" bottom="1" header="0.5" footer="0.5"/>
  <pageSetup orientation="landscape" paperSize="9" fitToHeight="0" fitToWidth="1"/>
  <headerFooter>
    <oddHeader/>
    <oddFooter>&amp;C&amp;8 Modèle gratuit My BTP Manager · mybtpmanager.fr · le pointage sur téléphone, sans ressaisie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9" t="inlineStr">
        <is>
          <t>Mode d'emploi — feuille de pointage chantier</t>
        </is>
      </c>
    </row>
    <row r="2">
      <c r="A2" s="20" t="inlineStr">
        <is>
          <t>1. Saisissez la date du lundi dans « Semaine du » : les dates de chaque jour se remplissent seules.</t>
        </is>
      </c>
    </row>
    <row r="3">
      <c r="A3" s="20" t="inlineStr">
        <is>
          <t>2. Pour chaque jour : chantier, heure d'arrivée et de départ (format 07:30), pause en minutes.</t>
        </is>
      </c>
    </row>
    <row r="4">
      <c r="A4" s="20" t="inlineStr">
        <is>
          <t>3. Les heures travaillées se calculent automatiquement : (départ − arrivée) − pause.</t>
        </is>
      </c>
    </row>
    <row r="5">
      <c r="A5" s="20" t="inlineStr">
        <is>
          <t>4. Panier, zone de trajet (1A à 5) et grand déplacement se choisissent dans une liste.</t>
        </is>
      </c>
    </row>
    <row r="6">
      <c r="A6" s="20" t="inlineStr">
        <is>
          <t>5. Le total de la semaine compte les heures, les paniers et les jours de grand déplacement.</t>
        </is>
      </c>
    </row>
    <row r="7">
      <c r="A7" s="20" t="inlineStr">
        <is>
          <t>6. Imprimez en A4 paysage, faites signer, transmettez au bureau.</t>
        </is>
      </c>
    </row>
    <row r="8">
      <c r="A8" s="20" t="inlineStr"/>
    </row>
    <row r="9">
      <c r="A9" s="20" t="inlineStr">
        <is>
          <t>Une ligne par jour suffit si le salarié reste sur un seul chantier. S'il change de chantier dans la journée,</t>
        </is>
      </c>
    </row>
    <row r="10">
      <c r="A10" s="20" t="inlineStr">
        <is>
          <t>dupliquez la ligne du jour : les heures doivent être rattachées au bon chantier pour suivre sa rentabilité.</t>
        </is>
      </c>
    </row>
    <row r="11">
      <c r="A11" s="20" t="inlineStr"/>
    </row>
    <row r="12">
      <c r="A12" s="20" t="inlineStr">
        <is>
          <t>Les montants des paniers et des indemnités de trajet dépendent de votre convention collective régionale :</t>
        </is>
      </c>
    </row>
    <row r="13">
      <c r="A13" s="20" t="inlineStr">
        <is>
          <t>cette feuille relève les droits, le calcul des montants se fait en paie.</t>
        </is>
      </c>
    </row>
    <row r="14">
      <c r="A14" s="20" t="inlineStr"/>
    </row>
    <row r="15">
      <c r="A15" s="20" t="inlineStr">
        <is>
          <t>Envie d'arrêter de recopier ces feuilles le vendredi soir ? Avec My BTP Manager, les équipes pointent sur téléphone,</t>
        </is>
      </c>
    </row>
    <row r="16">
      <c r="A16" s="20" t="inlineStr">
        <is>
          <t>même sans réseau, et les heures, paniers et zones partent directement dans l'export pour la paie.</t>
        </is>
      </c>
    </row>
    <row r="17">
      <c r="A17" s="20" t="inlineStr">
        <is>
          <t>Essai gratuit 30 jours, sans carte bancaire : https://mybtpmanager.fr/essai</t>
        </is>
      </c>
    </row>
  </sheetData>
  <pageMargins left="0.4" right="0.4" top="1" bottom="1" header="0.5" footer="0.5"/>
  <pageSetup orientation="portrait" paperSize="9" fitToHeight="0" fitToWidth="1"/>
  <headerFooter>
    <oddHeader/>
    <oddFooter>&amp;C&amp;8 Modèle gratuit My BTP Manager · mybtpmanager.fr · le pointage sur téléphone, sans ressaisie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2026-10-08T17:18:00Z</dcterms:created>
  <dcterms:modified xmlns:dcterms="http://purl.org/dc/terms/" xmlns:xsi="http://www.w3.org/2001/XMLSchema-instance" xsi:type="dcterms:W3CDTF">2026-10-08T17:18:00Z</dcterms:modified>
</cp:coreProperties>
</file>